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beisgov-my.sharepoint.com/personal/megan_mitchel_energysecurity_gov_uk/Documents/Desktop/"/>
    </mc:Choice>
  </mc:AlternateContent>
  <xr:revisionPtr revIDLastSave="0" documentId="8_{9630ABA5-AF5A-44A3-8D2D-AB53D8481801}" xr6:coauthVersionLast="47" xr6:coauthVersionMax="47" xr10:uidLastSave="{00000000-0000-0000-0000-000000000000}"/>
  <bookViews>
    <workbookView xWindow="1140" yWindow="1140" windowWidth="14400" windowHeight="8170" xr2:uid="{2C98283E-3493-4952-88B6-E39464F164E1}"/>
  </bookViews>
  <sheets>
    <sheet name="TP6 Performance Account " sheetId="5" r:id="rId1"/>
    <sheet name="Drop down fields" sheetId="6" state="hidden" r:id="rId2"/>
  </sheets>
  <definedNames>
    <definedName name="_xlnm._FilterDatabase" localSheetId="0" hidden="1">'TP6 Performance Account '!$B$3:$D$8</definedName>
    <definedName name="category">'Drop down fields'!$A$2:$A$12</definedName>
    <definedName name="consumption">'Drop down fields'!$B$2:$B$4</definedName>
    <definedName name="target_type">'Drop down fields'!$C$2:$C$5</definedName>
    <definedName name="targettype">'TP6 Performance Account '!$D$5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5" l="1"/>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15" i="5"/>
  <c r="L15" i="5" l="1"/>
  <c r="K15" i="5"/>
  <c r="K28" i="5"/>
  <c r="K29" i="5"/>
  <c r="K30" i="5"/>
  <c r="K31" i="5"/>
  <c r="K32" i="5"/>
  <c r="K33" i="5"/>
  <c r="K34" i="5"/>
  <c r="K35" i="5"/>
  <c r="L28" i="5"/>
  <c r="L29" i="5"/>
  <c r="L30" i="5"/>
  <c r="L31" i="5"/>
  <c r="L32" i="5"/>
  <c r="L33" i="5"/>
  <c r="L34" i="5"/>
  <c r="L35" i="5"/>
  <c r="K44" i="5"/>
  <c r="L44" i="5"/>
  <c r="K43" i="5"/>
  <c r="L43" i="5"/>
  <c r="K42" i="5"/>
  <c r="L42" i="5"/>
  <c r="K41" i="5"/>
  <c r="L41" i="5"/>
  <c r="K40" i="5"/>
  <c r="L40" i="5"/>
  <c r="K39" i="5"/>
  <c r="L39" i="5"/>
  <c r="K38" i="5"/>
  <c r="L38" i="5"/>
  <c r="K37" i="5"/>
  <c r="L37" i="5"/>
  <c r="K36" i="5"/>
  <c r="L36" i="5"/>
  <c r="K27" i="5"/>
  <c r="L27" i="5"/>
  <c r="K26" i="5"/>
  <c r="L26" i="5"/>
  <c r="K25" i="5"/>
  <c r="L25" i="5"/>
  <c r="L16" i="5"/>
  <c r="L17" i="5"/>
  <c r="L18" i="5"/>
  <c r="L19" i="5"/>
  <c r="L20" i="5"/>
  <c r="L21" i="5"/>
  <c r="L22" i="5"/>
  <c r="L23" i="5"/>
  <c r="L24" i="5"/>
  <c r="K16" i="5"/>
  <c r="K17" i="5"/>
  <c r="K18" i="5"/>
  <c r="K19" i="5"/>
  <c r="K20" i="5"/>
  <c r="K21" i="5"/>
  <c r="K22" i="5"/>
  <c r="K23" i="5"/>
  <c r="K24" i="5"/>
  <c r="K45" i="5" l="1"/>
  <c r="L45" i="5"/>
  <c r="D8" i="5" l="1"/>
</calcChain>
</file>

<file path=xl/sharedStrings.xml><?xml version="1.0" encoding="utf-8"?>
<sst xmlns="http://schemas.openxmlformats.org/spreadsheetml/2006/main" count="69" uniqueCount="68">
  <si>
    <t>TU Identity and Performance</t>
  </si>
  <si>
    <t>TU identifier</t>
  </si>
  <si>
    <t>Cell colour code:</t>
  </si>
  <si>
    <t>Operator Name</t>
  </si>
  <si>
    <t xml:space="preserve">Blue </t>
  </si>
  <si>
    <t>Headings and fixed cells</t>
  </si>
  <si>
    <t>Target Type</t>
  </si>
  <si>
    <t>Relative</t>
  </si>
  <si>
    <t>Light Green</t>
  </si>
  <si>
    <t>Cells for data input</t>
  </si>
  <si>
    <t>TP6 Target %</t>
  </si>
  <si>
    <t>Light Yellow</t>
  </si>
  <si>
    <t>Selection lists (Options should be selected from a drop-down)</t>
  </si>
  <si>
    <t>TP6 Improvement Achieved %</t>
  </si>
  <si>
    <t xml:space="preserve">Light blue </t>
  </si>
  <si>
    <t>Calculated values</t>
  </si>
  <si>
    <t>TP6 Improvement Accounted For %</t>
  </si>
  <si>
    <t>The Climate Change Agreements (Administration and Eligible Facilities) (Amendment) Regulations 2023 require operators to provide information about the actions taken, in relation to energy efficiency improvements or emissions reductions, in order to meet the target. This requirement can be met by adding information below accounting for the TP6 Performance Improvement Achieved in % terms. The records may be added throughout TP6 but it is expected that they will be reviewed and adjusted alongside completion of the TP6 Performance Report to give an indicative estimate of how actions have contributed to the TP6 performance achieved. It is not expected that the improvement achieved and accounted for must match exactly but they should be reasonably close.</t>
  </si>
  <si>
    <t>Was this period's performance impacted by any implemented measures?</t>
  </si>
  <si>
    <t>If 'Yes', please proceed to complete the below table.
If 'No', please add supporting text here (100 words limit).</t>
  </si>
  <si>
    <t>Energy/Carbon Saving Actions and Measures Implemented</t>
  </si>
  <si>
    <t>Enter the Facility ID the measure relates to.</t>
  </si>
  <si>
    <t>Select the relevant categories for each action implemented.</t>
  </si>
  <si>
    <t>List the savings actions implemented. You may explain the savings actions in your own words (describing the changes that were made covering as appropriate operational changes, process changes, equipment replaced, infrastructure changes etc), or alternatively you can copy and paste actions from the Potential Abatement Measures list tab.</t>
  </si>
  <si>
    <t>Reasons for Implementation may be explained in your own words covering the circumstances enabling implementation and the technical/economic case. Reasons might include for example:
- Need to replace equipment at end of life
- Planned and costed improvement
- Further penetration of measure already implemented
- Insulation upgrade during scheduled maintenance
- Planned refurbishment during shutdown
- Planned replacement building / plant</t>
  </si>
  <si>
    <t xml:space="preserve">Enter an approximate implementation date when the savings actions were implemented. </t>
  </si>
  <si>
    <t>Select whether the action taken affects the:
- fixed
- variable (related to production) or
- fixed and variable 
components of either energy consumption or carbon emissions.</t>
  </si>
  <si>
    <t xml:space="preserve">Enter the estimated proportion % of energy consumption or carbon emissions impacted by the measure implemented. The energy consumption or carbon emissions considered must exclude any related to ETS activities. For example if the action applied to a particular fuel then this would be the percentage of energy consumed from that fuel relative to the total energy consumed.  </t>
  </si>
  <si>
    <t>Enter the extent of implementation, effectively the increase in penetration of the measure. For example if 50% of a particular component has been replaced with a new model the figure input would be 50%.</t>
  </si>
  <si>
    <t>Enter the % savings for the change made, the improved efficiency. For example if a particular component is replaced with a new model that is 5% more efficient then enter 5%. An action could potentially cause a negative improvement in energy terms (eg biomass heating) in which case a negative % saving may be given.</t>
  </si>
  <si>
    <t xml:space="preserve">Only one column will be calculated depending on whether the TU has an Energy or Carbon target. The estimated change in energy consumption or carbon emissions should be a reasonably representative estimate of the contribution each action has made to the overall change in performance achieved at TP6.  </t>
  </si>
  <si>
    <t>Enter any further information that might be useful for further reference such as: 
- Your internal documents regarding the action
- Qualification of the % improvement attributed (basis for the calculation)
- Explanation of when the action was taken and therefore how much it contributed in TP6
- Whether the action was identified through ESOS or an EMS</t>
  </si>
  <si>
    <t>Facility Identifier</t>
  </si>
  <si>
    <t>Category</t>
  </si>
  <si>
    <t>Savings Actions Implemented</t>
  </si>
  <si>
    <t>Reasons for Implementation</t>
  </si>
  <si>
    <t>Implementation Date</t>
  </si>
  <si>
    <t>Fixed Energy Consumption or Carbon Emissions Impacted?</t>
  </si>
  <si>
    <t>Energy Consumption or Carbon Emissions Impacted (%)</t>
  </si>
  <si>
    <t>Expected extent (penetration) of the change implemented (%)</t>
  </si>
  <si>
    <t>Expected % savings from the change implemented (%)</t>
  </si>
  <si>
    <t>Estimated change in energy consumption (%)</t>
  </si>
  <si>
    <t>Estimated change in carbon emissions (%)</t>
  </si>
  <si>
    <t>Notes</t>
  </si>
  <si>
    <t>Total</t>
  </si>
  <si>
    <t>Categories</t>
  </si>
  <si>
    <t>Consumption</t>
  </si>
  <si>
    <t>Target type</t>
  </si>
  <si>
    <t>Yes/No</t>
  </si>
  <si>
    <t>Energy Management</t>
  </si>
  <si>
    <t>Fixed</t>
  </si>
  <si>
    <t>Absolute</t>
  </si>
  <si>
    <t>Yes</t>
  </si>
  <si>
    <t>Process Optimisation</t>
  </si>
  <si>
    <t>Variable</t>
  </si>
  <si>
    <t>No</t>
  </si>
  <si>
    <t>New Technology Uptake</t>
  </si>
  <si>
    <t>Fixed and Variable</t>
  </si>
  <si>
    <t>Novem Energy</t>
  </si>
  <si>
    <t>Insulation Improvement</t>
  </si>
  <si>
    <t>Novem Carbon</t>
  </si>
  <si>
    <t>Infrastructure Improvement</t>
  </si>
  <si>
    <t>Switching Non-renewable fuels</t>
  </si>
  <si>
    <t>Heat Recovery</t>
  </si>
  <si>
    <t>Switching to CHP</t>
  </si>
  <si>
    <t>Switching to Biomass Heating</t>
  </si>
  <si>
    <t>Switching to Renewable Power</t>
  </si>
  <si>
    <t>Other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</si>
</sst>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20"/>
      <color theme="0"/>
      <name val="Arial"/>
      <family val="2"/>
    </font>
    <font>
      <sz val="11"/>
      <color theme="1"/>
      <name val="Arial"/>
      <family val="2"/>
    </font>
    <font>
      <sz val="11"/>
      <name val="Arial"/>
      <family val="2"/>
    </font>
    <font>
      <b/>
      <sz val="11"/>
      <name val="Arial"/>
      <family val="2"/>
    </font>
    <font>
      <b/>
      <sz val="11"/>
      <color theme="1"/>
      <name val="Calibri"/>
      <family val="2"/>
      <scheme val="minor"/>
    </font>
    <font>
      <sz val="11"/>
      <color rgb="FFFF0000"/>
      <name val="Calibri"/>
      <family val="2"/>
      <scheme val="minor"/>
    </font>
    <font>
      <b/>
      <sz val="12"/>
      <name val="Arial"/>
      <family val="2"/>
    </font>
    <font>
      <sz val="11"/>
      <name val="Calibri"/>
      <family val="2"/>
      <scheme val="minor"/>
    </font>
    <font>
      <sz val="11"/>
      <color rgb="FFFF0000"/>
      <name val="Arial"/>
      <family val="2"/>
    </font>
  </fonts>
  <fills count="11">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2" fillId="0" borderId="0" xfId="0" applyFont="1"/>
    <xf numFmtId="0" fontId="3" fillId="0" borderId="0" xfId="0" applyFont="1"/>
    <xf numFmtId="0" fontId="3" fillId="0" borderId="0" xfId="0" applyFont="1" applyAlignment="1">
      <alignment vertical="center"/>
    </xf>
    <xf numFmtId="0" fontId="2"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5" borderId="0" xfId="0" applyFont="1" applyFill="1" applyAlignment="1">
      <alignment horizontal="left" vertical="center" wrapText="1"/>
    </xf>
    <xf numFmtId="0" fontId="3" fillId="0" borderId="0" xfId="0" applyFont="1" applyAlignment="1">
      <alignmen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3" borderId="11" xfId="0" applyFill="1" applyBorder="1" applyAlignment="1" applyProtection="1">
      <alignment vertical="center" wrapText="1"/>
      <protection locked="0"/>
    </xf>
    <xf numFmtId="14" fontId="0" fillId="3" borderId="11" xfId="0" applyNumberFormat="1"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164" fontId="0" fillId="3" borderId="11" xfId="0" applyNumberFormat="1" applyFill="1" applyBorder="1" applyAlignment="1" applyProtection="1">
      <alignment vertical="center" wrapText="1"/>
      <protection locked="0"/>
    </xf>
    <xf numFmtId="164" fontId="0" fillId="7" borderId="11" xfId="0" applyNumberFormat="1" applyFill="1" applyBorder="1" applyAlignment="1">
      <alignment vertical="center" wrapText="1"/>
    </xf>
    <xf numFmtId="0" fontId="0" fillId="3" borderId="4" xfId="0" applyFill="1" applyBorder="1" applyAlignment="1" applyProtection="1">
      <alignment vertical="center" wrapText="1"/>
      <protection locked="0"/>
    </xf>
    <xf numFmtId="0" fontId="5" fillId="0" borderId="0" xfId="0" applyFont="1"/>
    <xf numFmtId="0" fontId="6" fillId="0" borderId="0" xfId="0" applyFont="1"/>
    <xf numFmtId="0" fontId="7" fillId="0" borderId="0" xfId="0" applyFont="1" applyAlignment="1">
      <alignment horizontal="left" vertical="center"/>
    </xf>
    <xf numFmtId="0" fontId="8" fillId="0" borderId="0" xfId="0" applyFont="1"/>
    <xf numFmtId="0" fontId="2" fillId="0" borderId="0" xfId="0" applyFont="1" applyAlignment="1">
      <alignment vertical="center"/>
    </xf>
    <xf numFmtId="0" fontId="4" fillId="2" borderId="12" xfId="0" applyFont="1" applyFill="1" applyBorder="1" applyAlignment="1">
      <alignment horizontal="left" vertical="center" wrapText="1"/>
    </xf>
    <xf numFmtId="0" fontId="3" fillId="3" borderId="15" xfId="0" applyFont="1" applyFill="1" applyBorder="1" applyAlignment="1" applyProtection="1">
      <alignment horizontal="left" vertical="center"/>
      <protection locked="0"/>
    </xf>
    <xf numFmtId="3" fontId="3" fillId="6" borderId="15" xfId="0" applyNumberFormat="1" applyFont="1" applyFill="1" applyBorder="1" applyAlignment="1" applyProtection="1">
      <alignment horizontal="left" vertical="center"/>
      <protection locked="0"/>
    </xf>
    <xf numFmtId="0" fontId="2" fillId="7" borderId="17" xfId="0" applyFont="1" applyFill="1" applyBorder="1" applyAlignment="1">
      <alignment vertical="center" wrapText="1"/>
    </xf>
    <xf numFmtId="0" fontId="0" fillId="6" borderId="2" xfId="0" applyFill="1" applyBorder="1"/>
    <xf numFmtId="0" fontId="3" fillId="3" borderId="1" xfId="0" applyFont="1" applyFill="1" applyBorder="1" applyAlignment="1">
      <alignment vertical="center" wrapText="1"/>
    </xf>
    <xf numFmtId="0" fontId="2" fillId="8" borderId="1" xfId="0" applyFont="1" applyFill="1" applyBorder="1" applyAlignment="1">
      <alignment vertical="center" wrapText="1"/>
    </xf>
    <xf numFmtId="0" fontId="3" fillId="6" borderId="2"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164" fontId="2" fillId="7" borderId="2" xfId="0" applyNumberFormat="1" applyFont="1" applyFill="1" applyBorder="1" applyAlignment="1">
      <alignment horizontal="left" vertical="center"/>
    </xf>
    <xf numFmtId="164" fontId="3" fillId="3" borderId="2" xfId="0" applyNumberFormat="1" applyFont="1" applyFill="1" applyBorder="1" applyAlignment="1" applyProtection="1">
      <alignment horizontal="left" vertical="center"/>
      <protection locked="0"/>
    </xf>
    <xf numFmtId="0" fontId="0" fillId="8" borderId="11" xfId="0" applyFill="1" applyBorder="1" applyAlignment="1" applyProtection="1">
      <alignment vertical="center" wrapText="1"/>
      <protection locked="0"/>
    </xf>
    <xf numFmtId="0" fontId="0" fillId="9" borderId="11" xfId="0"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9"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1" fillId="4" borderId="0" xfId="0" applyFont="1" applyFill="1" applyAlignment="1">
      <alignment horizontal="left" vertical="center"/>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8" borderId="3"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10" borderId="13" xfId="0" applyFont="1" applyFill="1" applyBorder="1" applyAlignment="1">
      <alignment horizontal="left" vertical="center"/>
    </xf>
    <xf numFmtId="0" fontId="3" fillId="10" borderId="14" xfId="0" applyFont="1" applyFill="1" applyBorder="1" applyAlignment="1">
      <alignment horizontal="left" vertical="center"/>
    </xf>
    <xf numFmtId="0" fontId="3" fillId="10" borderId="0" xfId="0" applyFont="1" applyFill="1" applyAlignment="1">
      <alignment horizontal="left" vertical="center"/>
    </xf>
    <xf numFmtId="0" fontId="3" fillId="10" borderId="16" xfId="0" applyFont="1" applyFill="1" applyBorder="1" applyAlignment="1">
      <alignment horizontal="left" vertical="center"/>
    </xf>
    <xf numFmtId="0" fontId="3" fillId="10" borderId="18" xfId="0" applyFont="1" applyFill="1" applyBorder="1" applyAlignment="1">
      <alignment horizontal="left" vertical="center"/>
    </xf>
    <xf numFmtId="0" fontId="3" fillId="10" borderId="19" xfId="0" applyFont="1" applyFill="1" applyBorder="1" applyAlignment="1">
      <alignment horizontal="left" vertical="center"/>
    </xf>
    <xf numFmtId="0" fontId="4" fillId="2" borderId="3" xfId="0" applyFont="1" applyFill="1" applyBorder="1" applyAlignment="1">
      <alignment vertical="center"/>
    </xf>
    <xf numFmtId="0" fontId="4" fillId="2" borderId="2" xfId="0" applyFont="1" applyFill="1" applyBorder="1" applyAlignment="1">
      <alignment vertical="center"/>
    </xf>
  </cellXfs>
  <cellStyles count="1">
    <cellStyle name="Normal" xfId="0" builtinId="0"/>
  </cellStyles>
  <dxfs count="29">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0" hidden="0"/>
    </dxf>
    <dxf>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numFmt numFmtId="164" formatCode="0.0%"/>
      <fill>
        <patternFill patternType="solid">
          <fgColor indexed="64"/>
          <bgColor theme="4"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numFmt numFmtId="164" formatCode="0.0%"/>
      <fill>
        <patternFill patternType="solid">
          <fgColor indexed="64"/>
          <bgColor theme="4"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0.0%"/>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0.0%"/>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0.0%"/>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19" formatCode="dd/mm/yyyy"/>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solid">
          <fgColor indexed="64"/>
          <bgColor rgb="FF99CCFF"/>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border outline="0">
        <top style="thin">
          <color indexed="64"/>
        </top>
      </border>
    </dxf>
    <dxf>
      <fill>
        <patternFill>
          <fgColor indexed="64"/>
          <bgColor theme="4" tint="0.79998168889431442"/>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17D2BE-607E-48E8-A887-AE24EF44A5E6}" name="Table1" displayName="Table1" ref="B14:M45" totalsRowCount="1" headerRowDxfId="28" totalsRowDxfId="25" headerRowBorderDxfId="27" tableBorderDxfId="26" totalsRowBorderDxfId="24">
  <autoFilter ref="B14:M44" xr:uid="{A117D2BE-607E-48E8-A887-AE24EF44A5E6}"/>
  <tableColumns count="12">
    <tableColumn id="2" xr3:uid="{48711277-83C9-42D2-A7B7-FC39043E9A1B}" name="Facility Identifier" totalsRowLabel="Total" dataDxfId="23" totalsRowDxfId="22"/>
    <tableColumn id="1" xr3:uid="{D0CE99A5-401E-4CD0-AD02-E7E68BDB71AC}" name="Category" dataDxfId="21" totalsRowDxfId="20"/>
    <tableColumn id="3" xr3:uid="{878A85DE-99FC-430F-B64A-36DECD749432}" name="Savings Actions Implemented" dataDxfId="19" totalsRowDxfId="18"/>
    <tableColumn id="4" xr3:uid="{DE99C823-3F97-416D-B096-E4DBE2C25B5E}" name="Reasons for Implementation" dataDxfId="17" totalsRowDxfId="16"/>
    <tableColumn id="5" xr3:uid="{6DF1257F-7CF0-40C0-A564-66A91EC592B2}" name="Implementation Date" dataDxfId="15" totalsRowDxfId="14"/>
    <tableColumn id="6" xr3:uid="{33568B44-7FC8-4BF1-A8B8-705B178D572F}" name="Fixed Energy Consumption or Carbon Emissions Impacted?" dataDxfId="13" totalsRowDxfId="12"/>
    <tableColumn id="7" xr3:uid="{2DF73289-F2F8-4FA0-A904-EBCEFAF123DE}" name="Energy Consumption or Carbon Emissions Impacted (%)" dataDxfId="11" totalsRowDxfId="10"/>
    <tableColumn id="8" xr3:uid="{8C09115B-E426-4E37-BA3C-6A6D6B5B5AF3}" name="Expected extent (penetration) of the change implemented (%)" dataDxfId="9" totalsRowDxfId="8"/>
    <tableColumn id="9" xr3:uid="{17F61951-8B82-438A-B3FC-DFDD6FB19096}" name="Expected % savings from the change implemented (%)" dataDxfId="7" totalsRowDxfId="6"/>
    <tableColumn id="10" xr3:uid="{2025601F-9E53-42DF-820C-FFA333DF3443}" name="Estimated change in energy consumption (%)" totalsRowFunction="sum" dataDxfId="5" totalsRowDxfId="4">
      <calculatedColumnFormula>IF(OR(targettype="Absolute",targettype="Relative",targettype="Novem Energy"),Table1[[#This Row],[Energy Consumption or Carbon Emissions Impacted (%)]]*Table1[[#This Row],[Expected extent (penetration) of the change implemented (%)]]*Table1[[#This Row],[Expected % savings from the change implemented (%)]],"")</calculatedColumnFormula>
    </tableColumn>
    <tableColumn id="11" xr3:uid="{AA643357-6A77-4B52-85A3-61D51FE3CA68}" name="Estimated change in carbon emissions (%)" totalsRowFunction="sum" dataDxfId="3" totalsRowDxfId="2">
      <calculatedColumnFormula>IF(targettype="Novem Carbon",Table1[[#This Row],[Energy Consumption or Carbon Emissions Impacted (%)]]*Table1[[#This Row],[Expected extent (penetration) of the change implemented (%)]]*Table1[[#This Row],[Expected % savings from the change implemented (%)]],"")</calculatedColumnFormula>
    </tableColumn>
    <tableColumn id="12" xr3:uid="{F92CBA3D-DDFB-4B9D-9376-9EA2F944CA18}" name="Notes" dataDxfId="1" totalsRow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78FE4-00FF-44D6-8AED-D43F2F6BB680}">
  <sheetPr>
    <tabColor rgb="FF92D050"/>
  </sheetPr>
  <dimension ref="A1:N46"/>
  <sheetViews>
    <sheetView tabSelected="1" zoomScale="60" zoomScaleNormal="60" workbookViewId="0">
      <selection activeCell="G18" sqref="G18"/>
    </sheetView>
  </sheetViews>
  <sheetFormatPr defaultRowHeight="14.5" x14ac:dyDescent="0.35"/>
  <cols>
    <col min="1" max="1" width="4.453125" customWidth="1"/>
    <col min="2" max="2" width="24.81640625" bestFit="1" customWidth="1"/>
    <col min="3" max="3" width="27.54296875" bestFit="1" customWidth="1"/>
    <col min="4" max="4" width="46.1796875" customWidth="1"/>
    <col min="5" max="5" width="59.81640625" customWidth="1"/>
    <col min="6" max="6" width="62.81640625" customWidth="1"/>
    <col min="7" max="7" width="25.453125" customWidth="1"/>
    <col min="8" max="8" width="48.26953125" customWidth="1"/>
    <col min="9" max="9" width="34.1796875" customWidth="1"/>
    <col min="10" max="10" width="44.54296875" bestFit="1" customWidth="1"/>
    <col min="11" max="11" width="28.453125" bestFit="1" customWidth="1"/>
    <col min="12" max="12" width="28" bestFit="1" customWidth="1"/>
    <col min="13" max="13" width="64.7265625" bestFit="1" customWidth="1"/>
    <col min="14" max="14" width="21" customWidth="1"/>
  </cols>
  <sheetData>
    <row r="1" spans="1:14" s="1" customFormat="1" ht="25" x14ac:dyDescent="0.3">
      <c r="A1" s="39" t="s">
        <v>0</v>
      </c>
      <c r="B1" s="39"/>
      <c r="C1" s="39"/>
      <c r="D1" s="39"/>
      <c r="E1" s="39"/>
      <c r="F1" s="39"/>
      <c r="G1" s="39"/>
      <c r="H1" s="39"/>
      <c r="I1" s="39"/>
      <c r="J1" s="39"/>
      <c r="K1" s="39"/>
      <c r="L1" s="39"/>
      <c r="M1" s="39"/>
    </row>
    <row r="2" spans="1:14" s="1" customFormat="1" ht="14" x14ac:dyDescent="0.3">
      <c r="G2" s="2"/>
      <c r="H2" s="2"/>
      <c r="I2" s="2"/>
      <c r="J2" s="2"/>
      <c r="K2" s="2"/>
      <c r="L2" s="2"/>
      <c r="M2" s="2"/>
    </row>
    <row r="3" spans="1:14" s="1" customFormat="1" ht="30" customHeight="1" x14ac:dyDescent="0.35">
      <c r="B3" s="56" t="s">
        <v>1</v>
      </c>
      <c r="C3" s="57"/>
      <c r="D3" s="30"/>
      <c r="F3" s="19" t="s">
        <v>2</v>
      </c>
      <c r="G3" s="20"/>
      <c r="H3" s="21"/>
      <c r="I3" s="21"/>
      <c r="J3" s="21"/>
      <c r="K3" s="21"/>
      <c r="L3" s="21"/>
      <c r="M3" s="3"/>
    </row>
    <row r="4" spans="1:14" s="1" customFormat="1" ht="30" customHeight="1" x14ac:dyDescent="0.3">
      <c r="B4" s="56" t="s">
        <v>3</v>
      </c>
      <c r="C4" s="57"/>
      <c r="D4" s="30"/>
      <c r="F4" s="22" t="s">
        <v>4</v>
      </c>
      <c r="G4" s="50" t="s">
        <v>5</v>
      </c>
      <c r="H4" s="51"/>
      <c r="I4" s="21"/>
      <c r="J4" s="21"/>
      <c r="K4" s="21"/>
      <c r="L4" s="21"/>
      <c r="M4" s="3"/>
    </row>
    <row r="5" spans="1:14" s="1" customFormat="1" ht="30" customHeight="1" x14ac:dyDescent="0.3">
      <c r="B5" s="56" t="s">
        <v>6</v>
      </c>
      <c r="C5" s="57"/>
      <c r="D5" s="29" t="s">
        <v>7</v>
      </c>
      <c r="F5" s="23" t="s">
        <v>8</v>
      </c>
      <c r="G5" s="52" t="s">
        <v>9</v>
      </c>
      <c r="H5" s="53"/>
      <c r="I5" s="3"/>
      <c r="J5" s="3"/>
      <c r="K5" s="3"/>
      <c r="L5" s="3"/>
      <c r="M5" s="3"/>
    </row>
    <row r="6" spans="1:14" s="1" customFormat="1" ht="30" customHeight="1" x14ac:dyDescent="0.3">
      <c r="B6" s="56" t="s">
        <v>10</v>
      </c>
      <c r="C6" s="57"/>
      <c r="D6" s="32"/>
      <c r="F6" s="24" t="s">
        <v>11</v>
      </c>
      <c r="G6" s="52" t="s">
        <v>12</v>
      </c>
      <c r="H6" s="53"/>
      <c r="I6" s="36"/>
      <c r="J6" s="36"/>
      <c r="K6" s="3"/>
      <c r="L6" s="3"/>
      <c r="M6" s="3"/>
    </row>
    <row r="7" spans="1:14" s="1" customFormat="1" ht="30" customHeight="1" x14ac:dyDescent="0.3">
      <c r="B7" s="56" t="s">
        <v>13</v>
      </c>
      <c r="C7" s="57"/>
      <c r="D7" s="32"/>
      <c r="F7" s="25" t="s">
        <v>14</v>
      </c>
      <c r="G7" s="54" t="s">
        <v>15</v>
      </c>
      <c r="H7" s="55"/>
      <c r="I7" s="36"/>
      <c r="J7" s="37"/>
      <c r="K7" s="38"/>
      <c r="L7" s="3"/>
    </row>
    <row r="8" spans="1:14" s="1" customFormat="1" ht="30" customHeight="1" x14ac:dyDescent="0.3">
      <c r="B8" s="56" t="s">
        <v>16</v>
      </c>
      <c r="C8" s="57"/>
      <c r="D8" s="31">
        <f>IF(OR(targettype="Absolute",targettype="Relative",targettype="Novem Energy"),Table1[[#Totals],[Estimated change in energy consumption (%)]],Table1[[#Totals],[Estimated change in carbon emissions (%)]])</f>
        <v>0</v>
      </c>
      <c r="F8" s="7"/>
    </row>
    <row r="9" spans="1:14" s="1" customFormat="1" ht="30" customHeight="1" x14ac:dyDescent="0.35">
      <c r="B9"/>
      <c r="C9"/>
      <c r="D9"/>
      <c r="F9" s="7"/>
      <c r="H9" s="44" t="s">
        <v>17</v>
      </c>
      <c r="I9" s="45"/>
      <c r="J9" s="45"/>
      <c r="K9" s="45"/>
      <c r="L9" s="45"/>
      <c r="M9" s="46"/>
    </row>
    <row r="10" spans="1:14" s="1" customFormat="1" ht="40" customHeight="1" x14ac:dyDescent="0.35">
      <c r="B10" s="42" t="s">
        <v>18</v>
      </c>
      <c r="C10" s="43"/>
      <c r="D10" s="26"/>
      <c r="E10" s="28" t="s">
        <v>19</v>
      </c>
      <c r="F10" s="27"/>
      <c r="H10" s="47"/>
      <c r="I10" s="48"/>
      <c r="J10" s="48"/>
      <c r="K10" s="48"/>
      <c r="L10" s="48"/>
      <c r="M10" s="49"/>
    </row>
    <row r="12" spans="1:14" s="1" customFormat="1" ht="25" x14ac:dyDescent="0.3">
      <c r="A12" s="39" t="s">
        <v>20</v>
      </c>
      <c r="B12" s="39"/>
      <c r="C12" s="39"/>
      <c r="D12" s="39"/>
      <c r="E12" s="39"/>
      <c r="F12" s="39"/>
      <c r="G12" s="39"/>
      <c r="H12" s="39"/>
      <c r="I12" s="39"/>
      <c r="J12" s="39"/>
      <c r="K12" s="39"/>
      <c r="L12" s="39"/>
      <c r="M12" s="39"/>
    </row>
    <row r="13" spans="1:14" ht="164.5" customHeight="1" x14ac:dyDescent="0.35">
      <c r="B13" s="4" t="s">
        <v>21</v>
      </c>
      <c r="C13" s="6" t="s">
        <v>22</v>
      </c>
      <c r="D13" s="5" t="s">
        <v>23</v>
      </c>
      <c r="E13" s="4" t="s">
        <v>24</v>
      </c>
      <c r="F13" s="4" t="s">
        <v>25</v>
      </c>
      <c r="G13" s="4" t="s">
        <v>26</v>
      </c>
      <c r="H13" s="4" t="s">
        <v>27</v>
      </c>
      <c r="I13" s="4" t="s">
        <v>28</v>
      </c>
      <c r="J13" s="4" t="s">
        <v>29</v>
      </c>
      <c r="K13" s="40" t="s">
        <v>30</v>
      </c>
      <c r="L13" s="41"/>
      <c r="M13" s="4" t="s">
        <v>31</v>
      </c>
    </row>
    <row r="14" spans="1:14" ht="69.650000000000006" customHeight="1" x14ac:dyDescent="0.35">
      <c r="B14" s="9" t="s">
        <v>32</v>
      </c>
      <c r="C14" s="8" t="s">
        <v>33</v>
      </c>
      <c r="D14" s="9" t="s">
        <v>34</v>
      </c>
      <c r="E14" s="8" t="s">
        <v>35</v>
      </c>
      <c r="F14" s="8" t="s">
        <v>36</v>
      </c>
      <c r="G14" s="8" t="s">
        <v>37</v>
      </c>
      <c r="H14" s="8" t="s">
        <v>38</v>
      </c>
      <c r="I14" s="8" t="s">
        <v>39</v>
      </c>
      <c r="J14" s="8" t="s">
        <v>40</v>
      </c>
      <c r="K14" s="9" t="s">
        <v>41</v>
      </c>
      <c r="L14" s="9" t="s">
        <v>42</v>
      </c>
      <c r="M14" s="10" t="s">
        <v>43</v>
      </c>
    </row>
    <row r="15" spans="1:14" ht="30" customHeight="1" x14ac:dyDescent="0.35">
      <c r="A15">
        <v>1</v>
      </c>
      <c r="B15" s="11"/>
      <c r="C15" s="13"/>
      <c r="D15" s="11"/>
      <c r="E15" s="12"/>
      <c r="F15" s="12"/>
      <c r="G15" s="13"/>
      <c r="H15" s="14"/>
      <c r="I15" s="14"/>
      <c r="J15" s="14"/>
      <c r="K15" s="15">
        <f>IF(OR(targettype="Absolute",targettype="Relative",targettype="Novem Energy"),Table1[[#This Row],[Energy Consumption or Carbon Emissions Impacted (%)]]*Table1[[#This Row],[Expected extent (penetration) of the change implemented (%)]]*Table1[[#This Row],[Expected % savings from the change implemented (%)]],"")</f>
        <v>0</v>
      </c>
      <c r="L15" s="15" t="str">
        <f>IF(targettype="Novem Carbon",Table1[[#This Row],[Energy Consumption or Carbon Emissions Impacted (%)]]*Table1[[#This Row],[Expected extent (penetration) of the change implemented (%)]]*Table1[[#This Row],[Expected % savings from the change implemented (%)]],"")</f>
        <v/>
      </c>
      <c r="M15" s="16"/>
      <c r="N15" s="18" t="str">
        <f>IF(AND(COUNTA(B15:J15) + COUNTA(M15) &gt; 0, COUNTA(B15:J15) + COUNTA(M15) &lt; (COLUMNS(B15:J15) + COLUMNS(M15))), "Row incomplete", "")</f>
        <v/>
      </c>
    </row>
    <row r="16" spans="1:14" ht="30" customHeight="1" x14ac:dyDescent="0.35">
      <c r="A16">
        <v>2</v>
      </c>
      <c r="B16" s="11"/>
      <c r="C16" s="13"/>
      <c r="D16" s="11"/>
      <c r="E16" s="11"/>
      <c r="F16" s="12"/>
      <c r="G16" s="13"/>
      <c r="H16" s="14"/>
      <c r="I16" s="14"/>
      <c r="J16" s="14"/>
      <c r="K16" s="15">
        <f>IF(OR(targettype="Absolute",targettype="Relative",targettype="Novem Energy"),Table1[[#This Row],[Energy Consumption or Carbon Emissions Impacted (%)]]*Table1[[#This Row],[Expected extent (penetration) of the change implemented (%)]]*Table1[[#This Row],[Expected % savings from the change implemented (%)]],"")</f>
        <v>0</v>
      </c>
      <c r="L16" s="15" t="str">
        <f>IF(targettype="Novem Carbon",Table1[[#This Row],[Energy Consumption or Carbon Emissions Impacted (%)]]*Table1[[#This Row],[Expected extent (penetration) of the change implemented (%)]]*Table1[[#This Row],[Expected % savings from the change implemented (%)]],"")</f>
        <v/>
      </c>
      <c r="M16" s="16"/>
      <c r="N16" s="18" t="str">
        <f t="shared" ref="N16:N44" si="0">IF(AND(COUNTA(B16:J16) + COUNTA(M16) &gt; 0, COUNTA(B16:J16) + COUNTA(M16) &lt; (COLUMNS(B16:J16) + COLUMNS(M16))), "Row incomplete", "")</f>
        <v/>
      </c>
    </row>
    <row r="17" spans="1:14" ht="30" customHeight="1" x14ac:dyDescent="0.35">
      <c r="A17">
        <v>3</v>
      </c>
      <c r="B17" s="11"/>
      <c r="C17" s="13"/>
      <c r="D17" s="11"/>
      <c r="E17" s="11"/>
      <c r="F17" s="12"/>
      <c r="G17" s="13"/>
      <c r="H17" s="14"/>
      <c r="I17" s="14"/>
      <c r="J17" s="14"/>
      <c r="K17" s="15">
        <f>IF(OR(targettype="Absolute",targettype="Relative",targettype="Novem Energy"),Table1[[#This Row],[Energy Consumption or Carbon Emissions Impacted (%)]]*Table1[[#This Row],[Expected extent (penetration) of the change implemented (%)]]*Table1[[#This Row],[Expected % savings from the change implemented (%)]],"")</f>
        <v>0</v>
      </c>
      <c r="L17" s="15" t="str">
        <f>IF(targettype="Novem Carbon",Table1[[#This Row],[Energy Consumption or Carbon Emissions Impacted (%)]]*Table1[[#This Row],[Expected extent (penetration) of the change implemented (%)]]*Table1[[#This Row],[Expected % savings from the change implemented (%)]],"")</f>
        <v/>
      </c>
      <c r="M17" s="16"/>
      <c r="N17" s="18" t="str">
        <f t="shared" si="0"/>
        <v/>
      </c>
    </row>
    <row r="18" spans="1:14" ht="30" customHeight="1" x14ac:dyDescent="0.35">
      <c r="A18">
        <v>4</v>
      </c>
      <c r="B18" s="11"/>
      <c r="C18" s="13"/>
      <c r="D18" s="11"/>
      <c r="E18" s="11"/>
      <c r="F18" s="12"/>
      <c r="G18" s="13"/>
      <c r="H18" s="14"/>
      <c r="I18" s="14"/>
      <c r="J18" s="14"/>
      <c r="K18" s="15">
        <f>IF(OR(targettype="Absolute",targettype="Relative",targettype="Novem Energy"),Table1[[#This Row],[Energy Consumption or Carbon Emissions Impacted (%)]]*Table1[[#This Row],[Expected extent (penetration) of the change implemented (%)]]*Table1[[#This Row],[Expected % savings from the change implemented (%)]],"")</f>
        <v>0</v>
      </c>
      <c r="L18" s="15" t="str">
        <f>IF(targettype="Novem Carbon",Table1[[#This Row],[Energy Consumption or Carbon Emissions Impacted (%)]]*Table1[[#This Row],[Expected extent (penetration) of the change implemented (%)]]*Table1[[#This Row],[Expected % savings from the change implemented (%)]],"")</f>
        <v/>
      </c>
      <c r="M18" s="16"/>
      <c r="N18" s="18" t="str">
        <f t="shared" si="0"/>
        <v/>
      </c>
    </row>
    <row r="19" spans="1:14" ht="30" customHeight="1" x14ac:dyDescent="0.35">
      <c r="A19">
        <v>5</v>
      </c>
      <c r="B19" s="11"/>
      <c r="C19" s="13"/>
      <c r="D19" s="11"/>
      <c r="E19" s="11"/>
      <c r="F19" s="12"/>
      <c r="G19" s="13"/>
      <c r="H19" s="14"/>
      <c r="I19" s="14"/>
      <c r="J19" s="14"/>
      <c r="K19" s="15">
        <f>IF(OR(targettype="Absolute",targettype="Relative",targettype="Novem Energy"),Table1[[#This Row],[Energy Consumption or Carbon Emissions Impacted (%)]]*Table1[[#This Row],[Expected extent (penetration) of the change implemented (%)]]*Table1[[#This Row],[Expected % savings from the change implemented (%)]],"")</f>
        <v>0</v>
      </c>
      <c r="L19" s="15" t="str">
        <f>IF(targettype="Novem Carbon",Table1[[#This Row],[Energy Consumption or Carbon Emissions Impacted (%)]]*Table1[[#This Row],[Expected extent (penetration) of the change implemented (%)]]*Table1[[#This Row],[Expected % savings from the change implemented (%)]],"")</f>
        <v/>
      </c>
      <c r="M19" s="16"/>
      <c r="N19" s="18" t="str">
        <f t="shared" si="0"/>
        <v/>
      </c>
    </row>
    <row r="20" spans="1:14" ht="30" customHeight="1" x14ac:dyDescent="0.35">
      <c r="A20">
        <v>6</v>
      </c>
      <c r="B20" s="11"/>
      <c r="C20" s="13"/>
      <c r="D20" s="11"/>
      <c r="E20" s="11"/>
      <c r="F20" s="12"/>
      <c r="G20" s="13"/>
      <c r="H20" s="14"/>
      <c r="I20" s="14"/>
      <c r="J20" s="14"/>
      <c r="K20" s="15">
        <f>IF(OR(targettype="Absolute",targettype="Relative",targettype="Novem Energy"),Table1[[#This Row],[Energy Consumption or Carbon Emissions Impacted (%)]]*Table1[[#This Row],[Expected extent (penetration) of the change implemented (%)]]*Table1[[#This Row],[Expected % savings from the change implemented (%)]],"")</f>
        <v>0</v>
      </c>
      <c r="L20" s="15" t="str">
        <f>IF(targettype="Novem Carbon",Table1[[#This Row],[Energy Consumption or Carbon Emissions Impacted (%)]]*Table1[[#This Row],[Expected extent (penetration) of the change implemented (%)]]*Table1[[#This Row],[Expected % savings from the change implemented (%)]],"")</f>
        <v/>
      </c>
      <c r="M20" s="16"/>
      <c r="N20" s="18" t="str">
        <f t="shared" si="0"/>
        <v/>
      </c>
    </row>
    <row r="21" spans="1:14" ht="30" customHeight="1" x14ac:dyDescent="0.35">
      <c r="A21">
        <v>7</v>
      </c>
      <c r="B21" s="11"/>
      <c r="C21" s="13"/>
      <c r="D21" s="11"/>
      <c r="E21" s="11"/>
      <c r="F21" s="12"/>
      <c r="G21" s="13"/>
      <c r="H21" s="14"/>
      <c r="I21" s="14"/>
      <c r="J21" s="14"/>
      <c r="K21" s="15">
        <f>IF(OR(targettype="Absolute",targettype="Relative",targettype="Novem Energy"),Table1[[#This Row],[Energy Consumption or Carbon Emissions Impacted (%)]]*Table1[[#This Row],[Expected extent (penetration) of the change implemented (%)]]*Table1[[#This Row],[Expected % savings from the change implemented (%)]],"")</f>
        <v>0</v>
      </c>
      <c r="L21" s="15" t="str">
        <f>IF(targettype="Novem Carbon",Table1[[#This Row],[Energy Consumption or Carbon Emissions Impacted (%)]]*Table1[[#This Row],[Expected extent (penetration) of the change implemented (%)]]*Table1[[#This Row],[Expected % savings from the change implemented (%)]],"")</f>
        <v/>
      </c>
      <c r="M21" s="16"/>
      <c r="N21" s="18" t="str">
        <f t="shared" si="0"/>
        <v/>
      </c>
    </row>
    <row r="22" spans="1:14" ht="30" customHeight="1" x14ac:dyDescent="0.35">
      <c r="A22">
        <v>8</v>
      </c>
      <c r="B22" s="11"/>
      <c r="C22" s="13"/>
      <c r="D22" s="11"/>
      <c r="E22" s="11"/>
      <c r="F22" s="12"/>
      <c r="G22" s="13"/>
      <c r="H22" s="14"/>
      <c r="I22" s="14"/>
      <c r="J22" s="14"/>
      <c r="K22" s="15">
        <f>IF(OR(targettype="Absolute",targettype="Relative",targettype="Novem Energy"),Table1[[#This Row],[Energy Consumption or Carbon Emissions Impacted (%)]]*Table1[[#This Row],[Expected extent (penetration) of the change implemented (%)]]*Table1[[#This Row],[Expected % savings from the change implemented (%)]],"")</f>
        <v>0</v>
      </c>
      <c r="L22" s="15" t="str">
        <f>IF(targettype="Novem Carbon",Table1[[#This Row],[Energy Consumption or Carbon Emissions Impacted (%)]]*Table1[[#This Row],[Expected extent (penetration) of the change implemented (%)]]*Table1[[#This Row],[Expected % savings from the change implemented (%)]],"")</f>
        <v/>
      </c>
      <c r="M22" s="16"/>
      <c r="N22" s="18" t="str">
        <f t="shared" si="0"/>
        <v/>
      </c>
    </row>
    <row r="23" spans="1:14" ht="30" customHeight="1" x14ac:dyDescent="0.35">
      <c r="A23">
        <v>9</v>
      </c>
      <c r="B23" s="11"/>
      <c r="C23" s="13"/>
      <c r="D23" s="11"/>
      <c r="E23" s="11"/>
      <c r="F23" s="12"/>
      <c r="G23" s="13"/>
      <c r="H23" s="14"/>
      <c r="I23" s="14"/>
      <c r="J23" s="14"/>
      <c r="K23" s="15">
        <f>IF(OR(targettype="Absolute",targettype="Relative",targettype="Novem Energy"),Table1[[#This Row],[Energy Consumption or Carbon Emissions Impacted (%)]]*Table1[[#This Row],[Expected extent (penetration) of the change implemented (%)]]*Table1[[#This Row],[Expected % savings from the change implemented (%)]],"")</f>
        <v>0</v>
      </c>
      <c r="L23" s="15" t="str">
        <f>IF(targettype="Novem Carbon",Table1[[#This Row],[Energy Consumption or Carbon Emissions Impacted (%)]]*Table1[[#This Row],[Expected extent (penetration) of the change implemented (%)]]*Table1[[#This Row],[Expected % savings from the change implemented (%)]],"")</f>
        <v/>
      </c>
      <c r="M23" s="16"/>
      <c r="N23" s="18" t="str">
        <f t="shared" si="0"/>
        <v/>
      </c>
    </row>
    <row r="24" spans="1:14" ht="30" customHeight="1" x14ac:dyDescent="0.35">
      <c r="A24">
        <v>10</v>
      </c>
      <c r="B24" s="11"/>
      <c r="C24" s="13"/>
      <c r="D24" s="11"/>
      <c r="E24" s="11"/>
      <c r="F24" s="12"/>
      <c r="G24" s="13"/>
      <c r="H24" s="14"/>
      <c r="I24" s="14"/>
      <c r="J24" s="14"/>
      <c r="K24" s="15">
        <f>IF(OR(targettype="Absolute",targettype="Relative",targettype="Novem Energy"),Table1[[#This Row],[Energy Consumption or Carbon Emissions Impacted (%)]]*Table1[[#This Row],[Expected extent (penetration) of the change implemented (%)]]*Table1[[#This Row],[Expected % savings from the change implemented (%)]],"")</f>
        <v>0</v>
      </c>
      <c r="L24" s="15" t="str">
        <f>IF(targettype="Novem Carbon",Table1[[#This Row],[Energy Consumption or Carbon Emissions Impacted (%)]]*Table1[[#This Row],[Expected extent (penetration) of the change implemented (%)]]*Table1[[#This Row],[Expected % savings from the change implemented (%)]],"")</f>
        <v/>
      </c>
      <c r="M24" s="16"/>
      <c r="N24" s="18" t="str">
        <f t="shared" si="0"/>
        <v/>
      </c>
    </row>
    <row r="25" spans="1:14" ht="30" customHeight="1" x14ac:dyDescent="0.35">
      <c r="A25">
        <v>11</v>
      </c>
      <c r="B25" s="11"/>
      <c r="C25" s="13"/>
      <c r="D25" s="11"/>
      <c r="E25" s="11"/>
      <c r="F25" s="12"/>
      <c r="G25" s="13"/>
      <c r="H25" s="14"/>
      <c r="I25" s="14"/>
      <c r="J25" s="14"/>
      <c r="K25" s="15">
        <f>IF(OR(targettype="Absolute",targettype="Relative",targettype="Novem Energy"),Table1[[#This Row],[Energy Consumption or Carbon Emissions Impacted (%)]]*Table1[[#This Row],[Expected extent (penetration) of the change implemented (%)]]*Table1[[#This Row],[Expected % savings from the change implemented (%)]],"")</f>
        <v>0</v>
      </c>
      <c r="L25" s="15" t="str">
        <f>IF(targettype="Novem Carbon",Table1[[#This Row],[Energy Consumption or Carbon Emissions Impacted (%)]]*Table1[[#This Row],[Expected extent (penetration) of the change implemented (%)]]*Table1[[#This Row],[Expected % savings from the change implemented (%)]],"")</f>
        <v/>
      </c>
      <c r="M25" s="16"/>
      <c r="N25" s="18" t="str">
        <f t="shared" si="0"/>
        <v/>
      </c>
    </row>
    <row r="26" spans="1:14" ht="30" customHeight="1" x14ac:dyDescent="0.35">
      <c r="A26">
        <v>12</v>
      </c>
      <c r="B26" s="11"/>
      <c r="C26" s="13"/>
      <c r="D26" s="11"/>
      <c r="E26" s="11"/>
      <c r="F26" s="12"/>
      <c r="G26" s="13"/>
      <c r="H26" s="14"/>
      <c r="I26" s="14"/>
      <c r="J26" s="14"/>
      <c r="K26" s="15">
        <f>IF(OR(targettype="Absolute",targettype="Relative",targettype="Novem Energy"),Table1[[#This Row],[Energy Consumption or Carbon Emissions Impacted (%)]]*Table1[[#This Row],[Expected extent (penetration) of the change implemented (%)]]*Table1[[#This Row],[Expected % savings from the change implemented (%)]],"")</f>
        <v>0</v>
      </c>
      <c r="L26" s="15" t="str">
        <f>IF(targettype="Novem Carbon",Table1[[#This Row],[Energy Consumption or Carbon Emissions Impacted (%)]]*Table1[[#This Row],[Expected extent (penetration) of the change implemented (%)]]*Table1[[#This Row],[Expected % savings from the change implemented (%)]],"")</f>
        <v/>
      </c>
      <c r="M26" s="16"/>
      <c r="N26" s="18" t="str">
        <f t="shared" si="0"/>
        <v/>
      </c>
    </row>
    <row r="27" spans="1:14" ht="30" customHeight="1" x14ac:dyDescent="0.35">
      <c r="A27">
        <v>13</v>
      </c>
      <c r="B27" s="11"/>
      <c r="C27" s="13"/>
      <c r="D27" s="11"/>
      <c r="E27" s="11"/>
      <c r="F27" s="12"/>
      <c r="G27" s="13"/>
      <c r="H27" s="14"/>
      <c r="I27" s="14"/>
      <c r="J27" s="14"/>
      <c r="K27" s="15">
        <f>IF(OR(targettype="Absolute",targettype="Relative",targettype="Novem Energy"),Table1[[#This Row],[Energy Consumption or Carbon Emissions Impacted (%)]]*Table1[[#This Row],[Expected extent (penetration) of the change implemented (%)]]*Table1[[#This Row],[Expected % savings from the change implemented (%)]],"")</f>
        <v>0</v>
      </c>
      <c r="L27" s="15" t="str">
        <f>IF(targettype="Novem Carbon",Table1[[#This Row],[Energy Consumption or Carbon Emissions Impacted (%)]]*Table1[[#This Row],[Expected extent (penetration) of the change implemented (%)]]*Table1[[#This Row],[Expected % savings from the change implemented (%)]],"")</f>
        <v/>
      </c>
      <c r="M27" s="16"/>
      <c r="N27" s="18" t="str">
        <f t="shared" si="0"/>
        <v/>
      </c>
    </row>
    <row r="28" spans="1:14" ht="30" customHeight="1" x14ac:dyDescent="0.35">
      <c r="A28">
        <v>14</v>
      </c>
      <c r="B28" s="11"/>
      <c r="C28" s="13"/>
      <c r="D28" s="11"/>
      <c r="E28" s="11"/>
      <c r="F28" s="12"/>
      <c r="G28" s="13"/>
      <c r="H28" s="14"/>
      <c r="I28" s="14"/>
      <c r="J28" s="14"/>
      <c r="K28" s="15">
        <f>IF(OR(targettype="Absolute",targettype="Relative",targettype="Novem Energy"),Table1[[#This Row],[Energy Consumption or Carbon Emissions Impacted (%)]]*Table1[[#This Row],[Expected extent (penetration) of the change implemented (%)]]*Table1[[#This Row],[Expected % savings from the change implemented (%)]],"")</f>
        <v>0</v>
      </c>
      <c r="L28" s="15" t="str">
        <f>IF(targettype="Novem Carbon",Table1[[#This Row],[Energy Consumption or Carbon Emissions Impacted (%)]]*Table1[[#This Row],[Expected extent (penetration) of the change implemented (%)]]*Table1[[#This Row],[Expected % savings from the change implemented (%)]],"")</f>
        <v/>
      </c>
      <c r="M28" s="16"/>
      <c r="N28" s="18" t="str">
        <f t="shared" si="0"/>
        <v/>
      </c>
    </row>
    <row r="29" spans="1:14" ht="30" customHeight="1" x14ac:dyDescent="0.35">
      <c r="A29">
        <v>15</v>
      </c>
      <c r="B29" s="11"/>
      <c r="C29" s="13"/>
      <c r="D29" s="11"/>
      <c r="E29" s="11"/>
      <c r="F29" s="12"/>
      <c r="G29" s="13"/>
      <c r="H29" s="14"/>
      <c r="I29" s="14"/>
      <c r="J29" s="14"/>
      <c r="K29" s="15">
        <f>IF(OR(targettype="Absolute",targettype="Relative",targettype="Novem Energy"),Table1[[#This Row],[Energy Consumption or Carbon Emissions Impacted (%)]]*Table1[[#This Row],[Expected extent (penetration) of the change implemented (%)]]*Table1[[#This Row],[Expected % savings from the change implemented (%)]],"")</f>
        <v>0</v>
      </c>
      <c r="L29" s="15" t="str">
        <f>IF(targettype="Novem Carbon",Table1[[#This Row],[Energy Consumption or Carbon Emissions Impacted (%)]]*Table1[[#This Row],[Expected extent (penetration) of the change implemented (%)]]*Table1[[#This Row],[Expected % savings from the change implemented (%)]],"")</f>
        <v/>
      </c>
      <c r="M29" s="16"/>
      <c r="N29" s="18" t="str">
        <f t="shared" si="0"/>
        <v/>
      </c>
    </row>
    <row r="30" spans="1:14" ht="30" customHeight="1" x14ac:dyDescent="0.35">
      <c r="A30">
        <v>16</v>
      </c>
      <c r="B30" s="11"/>
      <c r="C30" s="13"/>
      <c r="D30" s="11"/>
      <c r="E30" s="11"/>
      <c r="F30" s="12"/>
      <c r="G30" s="13"/>
      <c r="H30" s="14"/>
      <c r="I30" s="14"/>
      <c r="J30" s="14"/>
      <c r="K30" s="15">
        <f>IF(OR(targettype="Absolute",targettype="Relative",targettype="Novem Energy"),Table1[[#This Row],[Energy Consumption or Carbon Emissions Impacted (%)]]*Table1[[#This Row],[Expected extent (penetration) of the change implemented (%)]]*Table1[[#This Row],[Expected % savings from the change implemented (%)]],"")</f>
        <v>0</v>
      </c>
      <c r="L30" s="15" t="str">
        <f>IF(targettype="Novem Carbon",Table1[[#This Row],[Energy Consumption or Carbon Emissions Impacted (%)]]*Table1[[#This Row],[Expected extent (penetration) of the change implemented (%)]]*Table1[[#This Row],[Expected % savings from the change implemented (%)]],"")</f>
        <v/>
      </c>
      <c r="M30" s="16"/>
      <c r="N30" s="18" t="str">
        <f t="shared" si="0"/>
        <v/>
      </c>
    </row>
    <row r="31" spans="1:14" ht="30" customHeight="1" x14ac:dyDescent="0.35">
      <c r="A31">
        <v>17</v>
      </c>
      <c r="B31" s="11"/>
      <c r="C31" s="13"/>
      <c r="D31" s="11"/>
      <c r="E31" s="11"/>
      <c r="F31" s="12"/>
      <c r="G31" s="13"/>
      <c r="H31" s="14"/>
      <c r="I31" s="14"/>
      <c r="J31" s="14"/>
      <c r="K31" s="15">
        <f>IF(OR(targettype="Absolute",targettype="Relative",targettype="Novem Energy"),Table1[[#This Row],[Energy Consumption or Carbon Emissions Impacted (%)]]*Table1[[#This Row],[Expected extent (penetration) of the change implemented (%)]]*Table1[[#This Row],[Expected % savings from the change implemented (%)]],"")</f>
        <v>0</v>
      </c>
      <c r="L31" s="15" t="str">
        <f>IF(targettype="Novem Carbon",Table1[[#This Row],[Energy Consumption or Carbon Emissions Impacted (%)]]*Table1[[#This Row],[Expected extent (penetration) of the change implemented (%)]]*Table1[[#This Row],[Expected % savings from the change implemented (%)]],"")</f>
        <v/>
      </c>
      <c r="M31" s="16"/>
      <c r="N31" s="18" t="str">
        <f t="shared" si="0"/>
        <v/>
      </c>
    </row>
    <row r="32" spans="1:14" ht="30" customHeight="1" x14ac:dyDescent="0.35">
      <c r="A32">
        <v>18</v>
      </c>
      <c r="B32" s="11"/>
      <c r="C32" s="13"/>
      <c r="D32" s="11"/>
      <c r="E32" s="11"/>
      <c r="F32" s="12"/>
      <c r="G32" s="13"/>
      <c r="H32" s="14"/>
      <c r="I32" s="14"/>
      <c r="J32" s="14"/>
      <c r="K32" s="15">
        <f>IF(OR(targettype="Absolute",targettype="Relative",targettype="Novem Energy"),Table1[[#This Row],[Energy Consumption or Carbon Emissions Impacted (%)]]*Table1[[#This Row],[Expected extent (penetration) of the change implemented (%)]]*Table1[[#This Row],[Expected % savings from the change implemented (%)]],"")</f>
        <v>0</v>
      </c>
      <c r="L32" s="15" t="str">
        <f>IF(targettype="Novem Carbon",Table1[[#This Row],[Energy Consumption or Carbon Emissions Impacted (%)]]*Table1[[#This Row],[Expected extent (penetration) of the change implemented (%)]]*Table1[[#This Row],[Expected % savings from the change implemented (%)]],"")</f>
        <v/>
      </c>
      <c r="M32" s="16"/>
      <c r="N32" s="18" t="str">
        <f t="shared" si="0"/>
        <v/>
      </c>
    </row>
    <row r="33" spans="1:14" ht="30" customHeight="1" x14ac:dyDescent="0.35">
      <c r="A33">
        <v>19</v>
      </c>
      <c r="B33" s="11"/>
      <c r="C33" s="13"/>
      <c r="D33" s="11"/>
      <c r="E33" s="11"/>
      <c r="F33" s="12"/>
      <c r="G33" s="13"/>
      <c r="H33" s="14"/>
      <c r="I33" s="14"/>
      <c r="J33" s="14"/>
      <c r="K33" s="15">
        <f>IF(OR(targettype="Absolute",targettype="Relative",targettype="Novem Energy"),Table1[[#This Row],[Energy Consumption or Carbon Emissions Impacted (%)]]*Table1[[#This Row],[Expected extent (penetration) of the change implemented (%)]]*Table1[[#This Row],[Expected % savings from the change implemented (%)]],"")</f>
        <v>0</v>
      </c>
      <c r="L33" s="15" t="str">
        <f>IF(targettype="Novem Carbon",Table1[[#This Row],[Energy Consumption or Carbon Emissions Impacted (%)]]*Table1[[#This Row],[Expected extent (penetration) of the change implemented (%)]]*Table1[[#This Row],[Expected % savings from the change implemented (%)]],"")</f>
        <v/>
      </c>
      <c r="M33" s="16"/>
      <c r="N33" s="18" t="str">
        <f t="shared" si="0"/>
        <v/>
      </c>
    </row>
    <row r="34" spans="1:14" ht="30" customHeight="1" x14ac:dyDescent="0.35">
      <c r="A34">
        <v>20</v>
      </c>
      <c r="B34" s="11"/>
      <c r="C34" s="13"/>
      <c r="D34" s="11"/>
      <c r="E34" s="11"/>
      <c r="F34" s="12"/>
      <c r="G34" s="13"/>
      <c r="H34" s="14"/>
      <c r="I34" s="14"/>
      <c r="J34" s="14"/>
      <c r="K34" s="15">
        <f>IF(OR(targettype="Absolute",targettype="Relative",targettype="Novem Energy"),Table1[[#This Row],[Energy Consumption or Carbon Emissions Impacted (%)]]*Table1[[#This Row],[Expected extent (penetration) of the change implemented (%)]]*Table1[[#This Row],[Expected % savings from the change implemented (%)]],"")</f>
        <v>0</v>
      </c>
      <c r="L34" s="15" t="str">
        <f>IF(targettype="Novem Carbon",Table1[[#This Row],[Energy Consumption or Carbon Emissions Impacted (%)]]*Table1[[#This Row],[Expected extent (penetration) of the change implemented (%)]]*Table1[[#This Row],[Expected % savings from the change implemented (%)]],"")</f>
        <v/>
      </c>
      <c r="M34" s="16"/>
      <c r="N34" s="18" t="str">
        <f t="shared" si="0"/>
        <v/>
      </c>
    </row>
    <row r="35" spans="1:14" ht="30" customHeight="1" x14ac:dyDescent="0.35">
      <c r="A35">
        <v>21</v>
      </c>
      <c r="B35" s="11"/>
      <c r="C35" s="13"/>
      <c r="D35" s="11"/>
      <c r="E35" s="11"/>
      <c r="F35" s="12"/>
      <c r="G35" s="13"/>
      <c r="H35" s="14"/>
      <c r="I35" s="14"/>
      <c r="J35" s="14"/>
      <c r="K35" s="15">
        <f>IF(OR(targettype="Absolute",targettype="Relative",targettype="Novem Energy"),Table1[[#This Row],[Energy Consumption or Carbon Emissions Impacted (%)]]*Table1[[#This Row],[Expected extent (penetration) of the change implemented (%)]]*Table1[[#This Row],[Expected % savings from the change implemented (%)]],"")</f>
        <v>0</v>
      </c>
      <c r="L35" s="15" t="str">
        <f>IF(targettype="Novem Carbon",Table1[[#This Row],[Energy Consumption or Carbon Emissions Impacted (%)]]*Table1[[#This Row],[Expected extent (penetration) of the change implemented (%)]]*Table1[[#This Row],[Expected % savings from the change implemented (%)]],"")</f>
        <v/>
      </c>
      <c r="M35" s="16"/>
      <c r="N35" s="18" t="str">
        <f t="shared" si="0"/>
        <v/>
      </c>
    </row>
    <row r="36" spans="1:14" ht="30" customHeight="1" x14ac:dyDescent="0.35">
      <c r="A36">
        <v>22</v>
      </c>
      <c r="B36" s="11"/>
      <c r="C36" s="13"/>
      <c r="D36" s="11"/>
      <c r="E36" s="11"/>
      <c r="F36" s="12"/>
      <c r="G36" s="13"/>
      <c r="H36" s="14"/>
      <c r="I36" s="14"/>
      <c r="J36" s="14"/>
      <c r="K36" s="15">
        <f>IF(OR(targettype="Absolute",targettype="Relative",targettype="Novem Energy"),Table1[[#This Row],[Energy Consumption or Carbon Emissions Impacted (%)]]*Table1[[#This Row],[Expected extent (penetration) of the change implemented (%)]]*Table1[[#This Row],[Expected % savings from the change implemented (%)]],"")</f>
        <v>0</v>
      </c>
      <c r="L36" s="15" t="str">
        <f>IF(targettype="Novem Carbon",Table1[[#This Row],[Energy Consumption or Carbon Emissions Impacted (%)]]*Table1[[#This Row],[Expected extent (penetration) of the change implemented (%)]]*Table1[[#This Row],[Expected % savings from the change implemented (%)]],"")</f>
        <v/>
      </c>
      <c r="M36" s="16"/>
      <c r="N36" s="18" t="str">
        <f t="shared" si="0"/>
        <v/>
      </c>
    </row>
    <row r="37" spans="1:14" ht="30" customHeight="1" x14ac:dyDescent="0.35">
      <c r="A37">
        <v>23</v>
      </c>
      <c r="B37" s="11"/>
      <c r="C37" s="13"/>
      <c r="D37" s="11"/>
      <c r="E37" s="11"/>
      <c r="F37" s="12"/>
      <c r="G37" s="13"/>
      <c r="H37" s="14"/>
      <c r="I37" s="14"/>
      <c r="J37" s="14"/>
      <c r="K37" s="15">
        <f>IF(OR(targettype="Absolute",targettype="Relative",targettype="Novem Energy"),Table1[[#This Row],[Energy Consumption or Carbon Emissions Impacted (%)]]*Table1[[#This Row],[Expected extent (penetration) of the change implemented (%)]]*Table1[[#This Row],[Expected % savings from the change implemented (%)]],"")</f>
        <v>0</v>
      </c>
      <c r="L37" s="15" t="str">
        <f>IF(targettype="Novem Carbon",Table1[[#This Row],[Energy Consumption or Carbon Emissions Impacted (%)]]*Table1[[#This Row],[Expected extent (penetration) of the change implemented (%)]]*Table1[[#This Row],[Expected % savings from the change implemented (%)]],"")</f>
        <v/>
      </c>
      <c r="M37" s="16"/>
      <c r="N37" s="18" t="str">
        <f t="shared" si="0"/>
        <v/>
      </c>
    </row>
    <row r="38" spans="1:14" ht="30" customHeight="1" x14ac:dyDescent="0.35">
      <c r="A38">
        <v>24</v>
      </c>
      <c r="B38" s="11"/>
      <c r="C38" s="13"/>
      <c r="D38" s="11"/>
      <c r="E38" s="11"/>
      <c r="F38" s="12"/>
      <c r="G38" s="13"/>
      <c r="H38" s="14"/>
      <c r="I38" s="14"/>
      <c r="J38" s="14"/>
      <c r="K38" s="15">
        <f>IF(OR(targettype="Absolute",targettype="Relative",targettype="Novem Energy"),Table1[[#This Row],[Energy Consumption or Carbon Emissions Impacted (%)]]*Table1[[#This Row],[Expected extent (penetration) of the change implemented (%)]]*Table1[[#This Row],[Expected % savings from the change implemented (%)]],"")</f>
        <v>0</v>
      </c>
      <c r="L38" s="15" t="str">
        <f>IF(targettype="Novem Carbon",Table1[[#This Row],[Energy Consumption or Carbon Emissions Impacted (%)]]*Table1[[#This Row],[Expected extent (penetration) of the change implemented (%)]]*Table1[[#This Row],[Expected % savings from the change implemented (%)]],"")</f>
        <v/>
      </c>
      <c r="M38" s="16"/>
      <c r="N38" s="18" t="str">
        <f t="shared" si="0"/>
        <v/>
      </c>
    </row>
    <row r="39" spans="1:14" ht="30" customHeight="1" x14ac:dyDescent="0.35">
      <c r="A39">
        <v>25</v>
      </c>
      <c r="B39" s="11"/>
      <c r="C39" s="13"/>
      <c r="D39" s="11"/>
      <c r="E39" s="11"/>
      <c r="F39" s="12"/>
      <c r="G39" s="13"/>
      <c r="H39" s="14"/>
      <c r="I39" s="14"/>
      <c r="J39" s="14"/>
      <c r="K39" s="15">
        <f>IF(OR(targettype="Absolute",targettype="Relative",targettype="Novem Energy"),Table1[[#This Row],[Energy Consumption or Carbon Emissions Impacted (%)]]*Table1[[#This Row],[Expected extent (penetration) of the change implemented (%)]]*Table1[[#This Row],[Expected % savings from the change implemented (%)]],"")</f>
        <v>0</v>
      </c>
      <c r="L39" s="15" t="str">
        <f>IF(targettype="Novem Carbon",Table1[[#This Row],[Energy Consumption or Carbon Emissions Impacted (%)]]*Table1[[#This Row],[Expected extent (penetration) of the change implemented (%)]]*Table1[[#This Row],[Expected % savings from the change implemented (%)]],"")</f>
        <v/>
      </c>
      <c r="M39" s="16"/>
      <c r="N39" s="18" t="str">
        <f t="shared" si="0"/>
        <v/>
      </c>
    </row>
    <row r="40" spans="1:14" ht="30" customHeight="1" x14ac:dyDescent="0.35">
      <c r="A40">
        <v>26</v>
      </c>
      <c r="B40" s="11"/>
      <c r="C40" s="13"/>
      <c r="D40" s="11"/>
      <c r="E40" s="11"/>
      <c r="F40" s="12"/>
      <c r="G40" s="13"/>
      <c r="H40" s="14"/>
      <c r="I40" s="14"/>
      <c r="J40" s="14"/>
      <c r="K40" s="15">
        <f>IF(OR(targettype="Absolute",targettype="Relative",targettype="Novem Energy"),Table1[[#This Row],[Energy Consumption or Carbon Emissions Impacted (%)]]*Table1[[#This Row],[Expected extent (penetration) of the change implemented (%)]]*Table1[[#This Row],[Expected % savings from the change implemented (%)]],"")</f>
        <v>0</v>
      </c>
      <c r="L40" s="15" t="str">
        <f>IF(targettype="Novem Carbon",Table1[[#This Row],[Energy Consumption or Carbon Emissions Impacted (%)]]*Table1[[#This Row],[Expected extent (penetration) of the change implemented (%)]]*Table1[[#This Row],[Expected % savings from the change implemented (%)]],"")</f>
        <v/>
      </c>
      <c r="M40" s="16"/>
      <c r="N40" s="18" t="str">
        <f t="shared" si="0"/>
        <v/>
      </c>
    </row>
    <row r="41" spans="1:14" ht="30" customHeight="1" x14ac:dyDescent="0.35">
      <c r="A41">
        <v>27</v>
      </c>
      <c r="B41" s="11"/>
      <c r="C41" s="13"/>
      <c r="D41" s="11"/>
      <c r="E41" s="11"/>
      <c r="F41" s="12"/>
      <c r="G41" s="13"/>
      <c r="H41" s="14"/>
      <c r="I41" s="14"/>
      <c r="J41" s="14"/>
      <c r="K41" s="15">
        <f>IF(OR(targettype="Absolute",targettype="Relative",targettype="Novem Energy"),Table1[[#This Row],[Energy Consumption or Carbon Emissions Impacted (%)]]*Table1[[#This Row],[Expected extent (penetration) of the change implemented (%)]]*Table1[[#This Row],[Expected % savings from the change implemented (%)]],"")</f>
        <v>0</v>
      </c>
      <c r="L41" s="15" t="str">
        <f>IF(targettype="Novem Carbon",Table1[[#This Row],[Energy Consumption or Carbon Emissions Impacted (%)]]*Table1[[#This Row],[Expected extent (penetration) of the change implemented (%)]]*Table1[[#This Row],[Expected % savings from the change implemented (%)]],"")</f>
        <v/>
      </c>
      <c r="M41" s="16"/>
      <c r="N41" s="18" t="str">
        <f t="shared" si="0"/>
        <v/>
      </c>
    </row>
    <row r="42" spans="1:14" ht="30" customHeight="1" x14ac:dyDescent="0.35">
      <c r="A42">
        <v>28</v>
      </c>
      <c r="B42" s="11"/>
      <c r="C42" s="13"/>
      <c r="D42" s="11"/>
      <c r="E42" s="11"/>
      <c r="F42" s="12"/>
      <c r="G42" s="13"/>
      <c r="H42" s="14"/>
      <c r="I42" s="14"/>
      <c r="J42" s="14"/>
      <c r="K42" s="15">
        <f>IF(OR(targettype="Absolute",targettype="Relative",targettype="Novem Energy"),Table1[[#This Row],[Energy Consumption or Carbon Emissions Impacted (%)]]*Table1[[#This Row],[Expected extent (penetration) of the change implemented (%)]]*Table1[[#This Row],[Expected % savings from the change implemented (%)]],"")</f>
        <v>0</v>
      </c>
      <c r="L42" s="15" t="str">
        <f>IF(targettype="Novem Carbon",Table1[[#This Row],[Energy Consumption or Carbon Emissions Impacted (%)]]*Table1[[#This Row],[Expected extent (penetration) of the change implemented (%)]]*Table1[[#This Row],[Expected % savings from the change implemented (%)]],"")</f>
        <v/>
      </c>
      <c r="M42" s="16"/>
      <c r="N42" s="18" t="str">
        <f t="shared" si="0"/>
        <v/>
      </c>
    </row>
    <row r="43" spans="1:14" ht="30" customHeight="1" x14ac:dyDescent="0.35">
      <c r="A43">
        <v>29</v>
      </c>
      <c r="B43" s="11"/>
      <c r="C43" s="13"/>
      <c r="D43" s="11"/>
      <c r="E43" s="11"/>
      <c r="F43" s="12"/>
      <c r="G43" s="13"/>
      <c r="H43" s="14"/>
      <c r="I43" s="14"/>
      <c r="J43" s="14"/>
      <c r="K43" s="15">
        <f>IF(OR(targettype="Absolute",targettype="Relative",targettype="Novem Energy"),Table1[[#This Row],[Energy Consumption or Carbon Emissions Impacted (%)]]*Table1[[#This Row],[Expected extent (penetration) of the change implemented (%)]]*Table1[[#This Row],[Expected % savings from the change implemented (%)]],"")</f>
        <v>0</v>
      </c>
      <c r="L43" s="15" t="str">
        <f>IF(targettype="Novem Carbon",Table1[[#This Row],[Energy Consumption or Carbon Emissions Impacted (%)]]*Table1[[#This Row],[Expected extent (penetration) of the change implemented (%)]]*Table1[[#This Row],[Expected % savings from the change implemented (%)]],"")</f>
        <v/>
      </c>
      <c r="M43" s="16"/>
      <c r="N43" s="18" t="str">
        <f t="shared" si="0"/>
        <v/>
      </c>
    </row>
    <row r="44" spans="1:14" ht="30" customHeight="1" x14ac:dyDescent="0.35">
      <c r="A44">
        <v>30</v>
      </c>
      <c r="B44" s="11"/>
      <c r="C44" s="13"/>
      <c r="D44" s="11"/>
      <c r="E44" s="11"/>
      <c r="F44" s="12"/>
      <c r="G44" s="13"/>
      <c r="H44" s="14"/>
      <c r="I44" s="14"/>
      <c r="J44" s="14"/>
      <c r="K44" s="15">
        <f>IF(OR(targettype="Absolute",targettype="Relative",targettype="Novem Energy"),Table1[[#This Row],[Energy Consumption or Carbon Emissions Impacted (%)]]*Table1[[#This Row],[Expected extent (penetration) of the change implemented (%)]]*Table1[[#This Row],[Expected % savings from the change implemented (%)]],"")</f>
        <v>0</v>
      </c>
      <c r="L44" s="15" t="str">
        <f>IF(targettype="Novem Carbon",Table1[[#This Row],[Energy Consumption or Carbon Emissions Impacted (%)]]*Table1[[#This Row],[Expected extent (penetration) of the change implemented (%)]]*Table1[[#This Row],[Expected % savings from the change implemented (%)]],"")</f>
        <v/>
      </c>
      <c r="M44" s="16"/>
      <c r="N44" s="18" t="str">
        <f t="shared" si="0"/>
        <v/>
      </c>
    </row>
    <row r="45" spans="1:14" ht="30" customHeight="1" x14ac:dyDescent="0.35">
      <c r="B45" s="33" t="s">
        <v>44</v>
      </c>
      <c r="C45" s="34"/>
      <c r="D45" s="34"/>
      <c r="E45" s="34"/>
      <c r="F45" s="34"/>
      <c r="G45" s="34"/>
      <c r="H45" s="34"/>
      <c r="I45" s="34"/>
      <c r="J45" s="34"/>
      <c r="K45" s="15">
        <f>SUBTOTAL(109,Table1[Estimated change in energy consumption (%)])</f>
        <v>0</v>
      </c>
      <c r="L45" s="15">
        <f>SUBTOTAL(109,Table1[Estimated change in carbon emissions (%)])</f>
        <v>0</v>
      </c>
      <c r="M45" s="35"/>
    </row>
    <row r="46" spans="1:14" ht="30" customHeight="1" x14ac:dyDescent="0.35"/>
  </sheetData>
  <sheetProtection sheet="1" formatRows="0" autoFilter="0"/>
  <protectedRanges>
    <protectedRange sqref="D3:D7" name="Range1"/>
    <protectedRange sqref="D10" name="Range2"/>
    <protectedRange sqref="F10" name="Range3"/>
    <protectedRange sqref="B15:J44" name="Range4"/>
    <protectedRange sqref="M15:M45" name="Range6"/>
  </protectedRanges>
  <mergeCells count="15">
    <mergeCell ref="A1:M1"/>
    <mergeCell ref="A12:M12"/>
    <mergeCell ref="K13:L13"/>
    <mergeCell ref="B10:C10"/>
    <mergeCell ref="H9:M10"/>
    <mergeCell ref="G4:H4"/>
    <mergeCell ref="G5:H5"/>
    <mergeCell ref="G6:H6"/>
    <mergeCell ref="G7:H7"/>
    <mergeCell ref="B3:C3"/>
    <mergeCell ref="B4:C4"/>
    <mergeCell ref="B5:C5"/>
    <mergeCell ref="B6:C6"/>
    <mergeCell ref="B7:C7"/>
    <mergeCell ref="B8:C8"/>
  </mergeCells>
  <dataValidations count="6">
    <dataValidation type="list" allowBlank="1" showInputMessage="1" showErrorMessage="1" sqref="D5" xr:uid="{2FA69509-81D1-4213-9276-53237284C6DD}">
      <formula1>target_type</formula1>
    </dataValidation>
    <dataValidation type="list" allowBlank="1" showInputMessage="1" showErrorMessage="1" sqref="C15:C44" xr:uid="{C8D95C94-30EF-4CAB-A1C6-A3A3AA97D92E}">
      <formula1>category</formula1>
    </dataValidation>
    <dataValidation type="list" allowBlank="1" showInputMessage="1" showErrorMessage="1" sqref="G15:G44" xr:uid="{A249AC2B-28BE-464D-84BE-031676176078}">
      <formula1>consumption</formula1>
    </dataValidation>
    <dataValidation type="decimal" allowBlank="1" showInputMessage="1" showErrorMessage="1" errorTitle="Error" error="Enter a percentage between 0% and 100%" sqref="H15:J44 D6" xr:uid="{E791CFBB-6679-445C-A3E9-DE603AD8106D}">
      <formula1>0</formula1>
      <formula2>1</formula2>
    </dataValidation>
    <dataValidation allowBlank="1" showInputMessage="1" showErrorMessage="1" sqref="F15:F44 D7" xr:uid="{FC923E5A-0E0A-410F-B182-E8AAD8EC3E8B}"/>
    <dataValidation type="custom" allowBlank="1" showInputMessage="1" showErrorMessage="1" errorTitle="Error" error="Please limit this text entry to 100 words or fewer." sqref="F10 D15:E44 M15:M44" xr:uid="{683BA320-534B-49C5-B193-E87F949E6F84}">
      <formula1>LEN(TRIM(D10)) - LEN(SUBSTITUTE(TRIM(D10), " ", "")) &lt;= 99</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7207683-D989-46A8-8F84-DCBF3CD53C4C}">
          <x14:formula1>
            <xm:f>'Drop down fields'!$D$2:$D$3</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51DDD-108E-4DF7-B61B-B836A534D010}">
  <dimension ref="A1:D12"/>
  <sheetViews>
    <sheetView workbookViewId="0">
      <selection activeCell="F14" sqref="F14"/>
    </sheetView>
  </sheetViews>
  <sheetFormatPr defaultRowHeight="14.5" x14ac:dyDescent="0.35"/>
  <cols>
    <col min="1" max="1" width="29.453125" bestFit="1" customWidth="1"/>
    <col min="2" max="2" width="19" customWidth="1"/>
    <col min="3" max="3" width="13.453125" bestFit="1" customWidth="1"/>
  </cols>
  <sheetData>
    <row r="1" spans="1:4" x14ac:dyDescent="0.35">
      <c r="A1" s="17" t="s">
        <v>45</v>
      </c>
      <c r="B1" s="17" t="s">
        <v>46</v>
      </c>
      <c r="C1" s="17" t="s">
        <v>47</v>
      </c>
      <c r="D1" s="17" t="s">
        <v>48</v>
      </c>
    </row>
    <row r="2" spans="1:4" x14ac:dyDescent="0.35">
      <c r="A2" t="s">
        <v>49</v>
      </c>
      <c r="B2" t="s">
        <v>50</v>
      </c>
      <c r="C2" t="s">
        <v>51</v>
      </c>
      <c r="D2" t="s">
        <v>52</v>
      </c>
    </row>
    <row r="3" spans="1:4" x14ac:dyDescent="0.35">
      <c r="A3" t="s">
        <v>53</v>
      </c>
      <c r="B3" t="s">
        <v>54</v>
      </c>
      <c r="C3" t="s">
        <v>7</v>
      </c>
      <c r="D3" t="s">
        <v>55</v>
      </c>
    </row>
    <row r="4" spans="1:4" x14ac:dyDescent="0.35">
      <c r="A4" t="s">
        <v>56</v>
      </c>
      <c r="B4" t="s">
        <v>57</v>
      </c>
      <c r="C4" t="s">
        <v>58</v>
      </c>
    </row>
    <row r="5" spans="1:4" x14ac:dyDescent="0.35">
      <c r="A5" t="s">
        <v>59</v>
      </c>
      <c r="C5" t="s">
        <v>60</v>
      </c>
    </row>
    <row r="6" spans="1:4" x14ac:dyDescent="0.35">
      <c r="A6" t="s">
        <v>61</v>
      </c>
    </row>
    <row r="7" spans="1:4" x14ac:dyDescent="0.35">
      <c r="A7" t="s">
        <v>62</v>
      </c>
    </row>
    <row r="8" spans="1:4" x14ac:dyDescent="0.35">
      <c r="A8" t="s">
        <v>63</v>
      </c>
    </row>
    <row r="9" spans="1:4" x14ac:dyDescent="0.35">
      <c r="A9" t="s">
        <v>64</v>
      </c>
    </row>
    <row r="10" spans="1:4" x14ac:dyDescent="0.35">
      <c r="A10" t="s">
        <v>65</v>
      </c>
    </row>
    <row r="11" spans="1:4" x14ac:dyDescent="0.35">
      <c r="A11" t="s">
        <v>66</v>
      </c>
    </row>
    <row r="12" spans="1:4" x14ac:dyDescent="0.35">
      <c r="A12" t="s">
        <v>67</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98FE30C882C1D4D8D7699F8FF04B2B4" ma:contentTypeVersion="1455" ma:contentTypeDescription="Create a new document." ma:contentTypeScope="" ma:versionID="b0c800591ec1cffacb43bfb33d440324">
  <xsd:schema xmlns:xsd="http://www.w3.org/2001/XMLSchema" xmlns:xs="http://www.w3.org/2001/XMLSchema" xmlns:p="http://schemas.microsoft.com/office/2006/metadata/properties" xmlns:ns1="http://schemas.microsoft.com/sharepoint/v3" xmlns:ns2="0063f72e-ace3-48fb-9c1f-5b513408b31f" xmlns:ns3="fbd4063b-56e2-45fe-a629-6f07d2b41603" xmlns:ns4="b413c3fd-5a3b-4239-b985-69032e371c04" xmlns:ns5="a8f60570-4bd3-4f2b-950b-a996de8ab151" xmlns:ns6="aaacb922-5235-4a66-b188-303b9b46fbd7" xmlns:ns7="037429d3-ebc3-4393-a8f7-d8ccade6149e" targetNamespace="http://schemas.microsoft.com/office/2006/metadata/properties" ma:root="true" ma:fieldsID="f17b77968c1465bb672c364021756e1b" ns1:_="" ns2:_="" ns3:_="" ns4:_="" ns5:_="" ns6:_="" ns7:_="">
    <xsd:import namespace="http://schemas.microsoft.com/sharepoint/v3"/>
    <xsd:import namespace="0063f72e-ace3-48fb-9c1f-5b513408b31f"/>
    <xsd:import namespace="fbd4063b-56e2-45fe-a629-6f07d2b41603"/>
    <xsd:import namespace="b413c3fd-5a3b-4239-b985-69032e371c04"/>
    <xsd:import namespace="a8f60570-4bd3-4f2b-950b-a996de8ab151"/>
    <xsd:import namespace="aaacb922-5235-4a66-b188-303b9b46fbd7"/>
    <xsd:import namespace="037429d3-ebc3-4393-a8f7-d8ccade6149e"/>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7:MediaServiceDateTaken" minOccurs="0"/>
                <xsd:element ref="ns7:MediaServiceAutoTags" minOccurs="0"/>
                <xsd:element ref="ns7:MediaServiceGenerationTime" minOccurs="0"/>
                <xsd:element ref="ns7:MediaServiceEventHashCode" minOccurs="0"/>
                <xsd:element ref="ns3:_dlc_DocId" minOccurs="0"/>
                <xsd:element ref="ns3:_dlc_DocIdUrl" minOccurs="0"/>
                <xsd:element ref="ns3:_dlc_DocIdPersistId" minOccurs="0"/>
                <xsd:element ref="ns7:MediaServiceOCR" minOccurs="0"/>
                <xsd:element ref="ns3:SharedWithUsers" minOccurs="0"/>
                <xsd:element ref="ns3:SharedWithDetails" minOccurs="0"/>
                <xsd:element ref="ns7:MediaServiceLocation" minOccurs="0"/>
                <xsd:element ref="ns7:MediaLengthInSeconds" minOccurs="0"/>
                <xsd:element ref="ns7:notes" minOccurs="0"/>
                <xsd:element ref="ns7:lcf76f155ced4ddcb4097134ff3c332f" minOccurs="0"/>
                <xsd:element ref="ns7:MediaServiceObjectDetectorVersions" minOccurs="0"/>
                <xsd:element ref="ns7: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0" nillable="true" ma:displayName="Unified Compliance Policy Properties" ma:hidden="true" ma:internalName="_ip_UnifiedCompliancePolicyProperties">
      <xsd:simpleType>
        <xsd:restriction base="dms:Note"/>
      </xsd:simpleType>
    </xsd:element>
    <xsd:element name="_ip_UnifiedCompliancePolicyUIAction" ma:index="4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fbd4063b-56e2-45fe-a629-6f07d2b41603"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6;#Business Energy|132416d7-d030-4605-9ae1-75af3d8906a2"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3141be53-15f0-4267-af12-603e36c4a17d}" ma:internalName="TaxCatchAll" ma:showField="CatchAllData" ma:web="fbd4063b-56e2-45fe-a629-6f07d2b41603">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3141be53-15f0-4267-af12-603e36c4a17d}" ma:internalName="TaxCatchAllLabel" ma:readOnly="true" ma:showField="CatchAllDataLabel" ma:web="fbd4063b-56e2-45fe-a629-6f07d2b41603">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429d3-ebc3-4393-a8f7-d8ccade6149e"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Location" ma:index="33"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notes" ma:index="35" nillable="true" ma:displayName="notes" ma:format="Dropdown" ma:internalName="notes">
      <xsd:simpleType>
        <xsd:restriction base="dms:Note">
          <xsd:maxLength value="255"/>
        </xsd:restrictio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fbd4063b-56e2-45fe-a629-6f07d2b41603">
      <Value>6</Value>
    </TaxCatchAll>
    <_dlc_DocId xmlns="fbd4063b-56e2-45fe-a629-6f07d2b41603">CC3YWP65YJAN-1566658331-878905</_dlc_DocId>
    <_dlc_DocIdUrl xmlns="fbd4063b-56e2-45fe-a629-6f07d2b41603">
      <Url>https://beisgov.sharepoint.com/sites/BusinessEnergyUse/_layouts/15/DocIdRedir.aspx?ID=CC3YWP65YJAN-1566658331-878905</Url>
      <Description>CC3YWP65YJAN-1566658331-878905</Description>
    </_dlc_DocIdUrl>
    <Government_x0020_Body xmlns="b413c3fd-5a3b-4239-b985-69032e371c04">BEIS</Government_x0020_Body>
    <Date_x0020_Opened xmlns="b413c3fd-5a3b-4239-b985-69032e371c04">2025-02-18T22:20:17+00:00</Date_x0020_Opened>
    <LegacyData xmlns="aaacb922-5235-4a66-b188-303b9b46fbd7" xsi:nil="true"/>
    <_ip_UnifiedCompliancePolicyUIAction xmlns="http://schemas.microsoft.com/sharepoint/v3" xsi:nil="true"/>
    <m975189f4ba442ecbf67d4147307b177 xmlns="fbd4063b-56e2-45fe-a629-6f07d2b41603">
      <Terms xmlns="http://schemas.microsoft.com/office/infopath/2007/PartnerControls">
        <TermInfo xmlns="http://schemas.microsoft.com/office/infopath/2007/PartnerControls">
          <TermName xmlns="http://schemas.microsoft.com/office/infopath/2007/PartnerControls">Business Energy</TermName>
          <TermId xmlns="http://schemas.microsoft.com/office/infopath/2007/PartnerControls">132416d7-d030-4605-9ae1-75af3d8906a2</TermId>
        </TermInfo>
      </Terms>
    </m975189f4ba442ecbf67d4147307b177>
    <Descriptor xmlns="0063f72e-ace3-48fb-9c1f-5b513408b31f" xsi:nil="true"/>
    <_ip_UnifiedCompliancePolicyProperties xmlns="http://schemas.microsoft.com/sharepoint/v3" xsi:nil="true"/>
    <Security_x0020_Classification xmlns="0063f72e-ace3-48fb-9c1f-5b513408b31f">OFFICIAL</Security_x0020_Classification>
    <notes xmlns="037429d3-ebc3-4393-a8f7-d8ccade6149e" xsi:nil="true"/>
    <Retention_x0020_Label xmlns="a8f60570-4bd3-4f2b-950b-a996de8ab151" xsi:nil="true"/>
    <Date_x0020_Closed xmlns="b413c3fd-5a3b-4239-b985-69032e371c04" xsi:nil="true"/>
    <lcf76f155ced4ddcb4097134ff3c332f xmlns="037429d3-ebc3-4393-a8f7-d8ccade614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9892C85-7970-43D1-907D-BD6713FF03F1}">
  <ds:schemaRefs>
    <ds:schemaRef ds:uri="http://schemas.microsoft.com/sharepoint/v3/contenttype/forms"/>
  </ds:schemaRefs>
</ds:datastoreItem>
</file>

<file path=customXml/itemProps2.xml><?xml version="1.0" encoding="utf-8"?>
<ds:datastoreItem xmlns:ds="http://schemas.openxmlformats.org/officeDocument/2006/customXml" ds:itemID="{3E57D264-9442-4425-8E53-826816D0D271}">
  <ds:schemaRefs>
    <ds:schemaRef ds:uri="http://schemas.microsoft.com/sharepoint/events"/>
  </ds:schemaRefs>
</ds:datastoreItem>
</file>

<file path=customXml/itemProps3.xml><?xml version="1.0" encoding="utf-8"?>
<ds:datastoreItem xmlns:ds="http://schemas.openxmlformats.org/officeDocument/2006/customXml" ds:itemID="{15B76E8E-192C-4F3D-AF24-9ADD4D478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063f72e-ace3-48fb-9c1f-5b513408b31f"/>
    <ds:schemaRef ds:uri="fbd4063b-56e2-45fe-a629-6f07d2b41603"/>
    <ds:schemaRef ds:uri="b413c3fd-5a3b-4239-b985-69032e371c04"/>
    <ds:schemaRef ds:uri="a8f60570-4bd3-4f2b-950b-a996de8ab151"/>
    <ds:schemaRef ds:uri="aaacb922-5235-4a66-b188-303b9b46fbd7"/>
    <ds:schemaRef ds:uri="037429d3-ebc3-4393-a8f7-d8ccade61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4E72C57-7E11-4E07-84BD-347D722266F2}">
  <ds:schemaRefs>
    <ds:schemaRef ds:uri="http://schemas.microsoft.com/office/2006/metadata/properties"/>
    <ds:schemaRef ds:uri="http://schemas.microsoft.com/office/infopath/2007/PartnerControls"/>
    <ds:schemaRef ds:uri="fbd4063b-56e2-45fe-a629-6f07d2b41603"/>
    <ds:schemaRef ds:uri="b413c3fd-5a3b-4239-b985-69032e371c04"/>
    <ds:schemaRef ds:uri="aaacb922-5235-4a66-b188-303b9b46fbd7"/>
    <ds:schemaRef ds:uri="http://schemas.microsoft.com/sharepoint/v3"/>
    <ds:schemaRef ds:uri="0063f72e-ace3-48fb-9c1f-5b513408b31f"/>
    <ds:schemaRef ds:uri="037429d3-ebc3-4393-a8f7-d8ccade6149e"/>
    <ds:schemaRef ds:uri="a8f60570-4bd3-4f2b-950b-a996de8ab1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TP6 Performance Account </vt:lpstr>
      <vt:lpstr>Drop down fields</vt:lpstr>
      <vt:lpstr>category</vt:lpstr>
      <vt:lpstr>consumption</vt:lpstr>
      <vt:lpstr>target_type</vt:lpstr>
      <vt:lpstr>targettype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Vaughan, David</dc:creator>
  <cp:keywords/>
  <dc:description/>
  <cp:lastModifiedBy>Mitchel, Megan (Energy Security)</cp:lastModifiedBy>
  <cp:revision/>
  <dcterms:created xsi:type="dcterms:W3CDTF">2023-11-15T10:11:19Z</dcterms:created>
  <dcterms:modified xsi:type="dcterms:W3CDTF">2025-02-20T08:55:39Z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0x010100B98FE30C882C1D4D8D7699F8FF04B2B4</vt:lpwstr>
  </property>
  <property fmtid="{D5CDD505-2E9C-101B-9397-08002B2CF9AE}" pid="3" name="Business Unit">
    <vt:lpwstr>6;#Business Energy|132416d7-d030-4605-9ae1-75af3d8906a2</vt:lpwstr>
  </property>
  <property fmtid="{D5CDD505-2E9C-101B-9397-08002B2CF9AE}" pid="4" name="_dlc_DocIdItemGuid">
    <vt:lpwstr>5c8b1752-2a73-4f5a-a08f-36f836c1894f</vt:lpwstr>
  </property>
  <property fmtid="{D5CDD505-2E9C-101B-9397-08002B2CF9AE}" pid="5" name="MSIP_Label_ba62f585-b40f-4ab9-bafe-39150f03d124_Enabled">
    <vt:lpwstr>true</vt:lpwstr>
  </property>
  <property fmtid="{D5CDD505-2E9C-101B-9397-08002B2CF9AE}" pid="6" name="MSIP_Label_ba62f585-b40f-4ab9-bafe-39150f03d124_SetDate">
    <vt:lpwstr>2024-01-05T12:34:44Z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a41ac82a-ede8-45d2-b524-fc58312e3b61</vt:lpwstr>
  </property>
  <property fmtid="{D5CDD505-2E9C-101B-9397-08002B2CF9AE}" pid="11" name="MSIP_Label_ba62f585-b40f-4ab9-bafe-39150f03d124_ContentBits">
    <vt:lpwstr>0</vt:lpwstr>
  </property>
  <property fmtid="{D5CDD505-2E9C-101B-9397-08002B2CF9AE}" pid="12" name="MediaServiceImageTags">
    <vt:lpwstr/>
  </property>
  <property fmtid="{D5CDD505-2E9C-101B-9397-08002B2CF9AE}" pid="13" name="Business_x0020_Unit">
    <vt:lpwstr>6;#Business Energy|132416d7-d030-4605-9ae1-75af3d8906a2</vt:lpwstr>
  </property>
  <property fmtid="{D5CDD505-2E9C-101B-9397-08002B2CF9AE}" pid="14" name="Document Type">
    <vt:lpwstr/>
  </property>
  <property fmtid="{D5CDD505-2E9C-101B-9397-08002B2CF9AE}" pid="15" name="Document_x0020_Type">
    <vt:lpwstr/>
  </property>
</Properties>
</file>